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DATOS DEL SISTEMA NO BORRAR\Descargas\"/>
    </mc:Choice>
  </mc:AlternateContent>
  <xr:revisionPtr revIDLastSave="0" documentId="8_{9F98B995-F333-4D70-8B43-6CFED36480E5}" xr6:coauthVersionLast="47" xr6:coauthVersionMax="47" xr10:uidLastSave="{00000000-0000-0000-0000-000000000000}"/>
  <bookViews>
    <workbookView xWindow="-120" yWindow="-120" windowWidth="29040" windowHeight="15720" xr2:uid="{8ABA26F9-3886-3A43-BD7D-7791E47A9E16}"/>
  </bookViews>
  <sheets>
    <sheet name="Malla Completa" sheetId="1" r:id="rId1"/>
    <sheet name="Hoja1" sheetId="2" r:id="rId2"/>
    <sheet name="Hoja2" sheetId="3" r:id="rId3"/>
  </sheets>
  <definedNames>
    <definedName name="_xlnm.Print_Area" localSheetId="0">'Malla Completa'!$A$1:$N$42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F11" i="2"/>
  <c r="F2" i="2"/>
  <c r="E3" i="2"/>
  <c r="E4" i="2"/>
  <c r="E5" i="2"/>
  <c r="E6" i="2"/>
  <c r="E7" i="2"/>
  <c r="E8" i="2"/>
  <c r="E9" i="2"/>
  <c r="E10" i="2"/>
  <c r="E11" i="2"/>
  <c r="E2" i="2"/>
  <c r="D12" i="2"/>
  <c r="L37" i="1"/>
  <c r="K37" i="1"/>
  <c r="L34" i="1"/>
  <c r="K34" i="1"/>
  <c r="G34" i="1"/>
  <c r="L40" i="1" s="1"/>
  <c r="F34" i="1"/>
  <c r="M30" i="1"/>
  <c r="M37" i="1" s="1"/>
  <c r="M25" i="1"/>
  <c r="J25" i="1"/>
  <c r="H25" i="1"/>
  <c r="E25" i="1"/>
  <c r="H21" i="1"/>
  <c r="E21" i="1" s="1"/>
  <c r="M17" i="1"/>
  <c r="J17" i="1"/>
  <c r="H17" i="1"/>
  <c r="E17" i="1" s="1"/>
  <c r="M13" i="1"/>
  <c r="J13" i="1"/>
  <c r="H13" i="1"/>
  <c r="E13" i="1" s="1"/>
  <c r="M9" i="1"/>
  <c r="M34" i="1" s="1"/>
  <c r="J9" i="1"/>
  <c r="H9" i="1"/>
  <c r="H34" i="1" s="1"/>
  <c r="E9" i="1"/>
  <c r="E34" i="1" l="1"/>
  <c r="M40" i="1"/>
  <c r="J30" i="1"/>
  <c r="J37" i="1" s="1"/>
  <c r="K40" i="1"/>
  <c r="J34" i="1"/>
  <c r="J40" i="1" l="1"/>
</calcChain>
</file>

<file path=xl/sharedStrings.xml><?xml version="1.0" encoding="utf-8"?>
<sst xmlns="http://schemas.openxmlformats.org/spreadsheetml/2006/main" count="118" uniqueCount="42">
  <si>
    <t>ESPECIALIZACIÓN EN GERENCIA DE PROYECTOS DE CONSTRUCCIÓN</t>
  </si>
  <si>
    <t>PRIMER</t>
  </si>
  <si>
    <t>SEGUNDO</t>
  </si>
  <si>
    <t>COMPONENTE PROFESIONAL</t>
  </si>
  <si>
    <t>Contratación y Aspectos Legales en el Sector de la Construcción</t>
  </si>
  <si>
    <t>Planeación y Control de Proyectos de Construcción</t>
  </si>
  <si>
    <t>CRED</t>
  </si>
  <si>
    <t>HADT</t>
  </si>
  <si>
    <t>HADP</t>
  </si>
  <si>
    <t>HTI</t>
  </si>
  <si>
    <t>Gerencia de Proyectos de Construcción</t>
  </si>
  <si>
    <t>Innovación y Tecnologías en el Sector de la Construcción</t>
  </si>
  <si>
    <t>Gerencia Financiera de Proyectos de Construcción</t>
  </si>
  <si>
    <t>Gestión del Riesgo en el Sector de la Construcción</t>
  </si>
  <si>
    <t>Gerencia del Talento Humano en el Sector de la Construcción</t>
  </si>
  <si>
    <t>Electiva de Profundización I</t>
  </si>
  <si>
    <t>Electiva de Profundización II</t>
  </si>
  <si>
    <t>COMPONENTE INVESTIGATIVO</t>
  </si>
  <si>
    <t>Electiva de Trabajo de Grado</t>
  </si>
  <si>
    <t>Créditos del Componente Profesional</t>
  </si>
  <si>
    <t>Créditos del Componente Investigativo</t>
  </si>
  <si>
    <t>Créditos Totales del Nivel</t>
  </si>
  <si>
    <t>Electiva de Profundización I 
Energía y Diseño Sustentable
Digitalización y Transformación Digital</t>
  </si>
  <si>
    <t>Electiva de Profundización II
Sostenibilidad y Construcción Verde
Drones y Topografía Avanzada</t>
  </si>
  <si>
    <t>Electiva de Trabajo de Grado
Caso de Estudio
Artículo de Revisión</t>
  </si>
  <si>
    <t>CRED: Créditos Académicos
HADT: Horas de Acompañamiento de Docencia Teórica
HADP: Horas de Acompañamiento de Docencia Práctica
HTI: Horas de Trabajo Independiente.</t>
  </si>
  <si>
    <t xml:space="preserve">
</t>
  </si>
  <si>
    <t>COMPONENTES</t>
  </si>
  <si>
    <t>ESPACIOS ACADÉMICOS</t>
  </si>
  <si>
    <t>TOTAL HORAS SEMANALES</t>
  </si>
  <si>
    <t>TOTAL CRÉDITOS</t>
  </si>
  <si>
    <t>%</t>
  </si>
  <si>
    <t>% TOTAL</t>
  </si>
  <si>
    <t>Componente Profesional</t>
  </si>
  <si>
    <t>Componente Investigativo</t>
  </si>
  <si>
    <t>TOTAL DE CRÉDITOS</t>
  </si>
  <si>
    <t>RESULTADOS DE APRENDIZAJE</t>
  </si>
  <si>
    <t>ESPACIOS ACADÉMICOS RELACIONADOS</t>
  </si>
  <si>
    <t>Implementar herramientas y técnicas de monitoreo y seguimiento para supervisar el progreso en tiempo real, garantizar el cumplimiento del cronograma, los costos y los estándares de calidad, y adoptar medidas correctivas cuando se presenten desviaciones, asegurando una ejecución eficiente y alineada con los objetivos del proyecto.</t>
  </si>
  <si>
    <t>Aplicar metodologías de gestión estratégica para planificar, coordinar, ejecutar y supervisar proyectos de manera eficiente, asegurando el cumplimiento de los objetivos de alcance, tiempo, costo, calidad y sostenibilidad, en alineación con los estándares del sector.</t>
  </si>
  <si>
    <t>Electiva de Profundizacion I</t>
  </si>
  <si>
    <t>Electiva de Profundizacion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</si>
</sst>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Helvetica"/>
      <family val="2"/>
    </font>
    <font>
      <sz val="12"/>
      <color theme="1"/>
      <name val="Helvetica"/>
      <family val="2"/>
    </font>
    <font>
      <b/>
      <sz val="12"/>
      <color theme="1"/>
      <name val="Helvetica"/>
      <family val="2"/>
    </font>
    <font>
      <b/>
      <sz val="10"/>
      <color theme="1"/>
      <name val="Helvetica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Aptos Narrow"/>
      <family val="2"/>
      <scheme val="minor"/>
    </font>
    <font>
      <sz val="11"/>
      <color theme="1"/>
      <name val="Arial Nova"/>
      <family val="2"/>
    </font>
    <font>
      <b/>
      <sz val="11"/>
      <color rgb="FFFFFFFF"/>
      <name val="Arial Nova"/>
      <family val="2"/>
    </font>
    <font>
      <sz val="11"/>
      <color rgb="FF000000"/>
      <name val="Arial Nova"/>
      <family val="2"/>
    </font>
    <font>
      <sz val="11"/>
      <name val="Arial Nova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0"/>
      <color rgb="FF002060"/>
      <name val="Arial"/>
      <family val="2"/>
    </font>
    <font>
      <b/>
      <sz val="16"/>
      <color rgb="FF002060"/>
      <name val="Arial"/>
      <family val="2"/>
    </font>
    <font>
      <sz val="12"/>
      <color rgb="FF00206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E62C00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66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theme="2" tint="-9.9978637043366805E-2"/>
      </left>
      <right/>
      <top/>
      <bottom/>
      <diagonal/>
    </border>
    <border>
      <left/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medium">
        <color indexed="64"/>
      </top>
      <bottom/>
      <diagonal/>
    </border>
    <border>
      <left style="thin">
        <color theme="2" tint="-9.9978637043366805E-2"/>
      </left>
      <right/>
      <top/>
      <bottom style="medium">
        <color indexed="64"/>
      </bottom>
      <diagonal/>
    </border>
    <border>
      <left/>
      <right style="thin">
        <color theme="2" tint="-9.9978637043366805E-2"/>
      </right>
      <top/>
      <bottom/>
      <diagonal/>
    </border>
    <border>
      <left/>
      <right style="thin">
        <color theme="2" tint="-9.9978637043366805E-2"/>
      </right>
      <top style="medium">
        <color indexed="64"/>
      </top>
      <bottom/>
      <diagonal/>
    </border>
    <border>
      <left/>
      <right style="thin">
        <color theme="2" tint="-9.9978637043366805E-2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0" borderId="0" xfId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 readingOrder="1"/>
    </xf>
    <xf numFmtId="0" fontId="6" fillId="3" borderId="25" xfId="0" applyFont="1" applyFill="1" applyBorder="1" applyAlignment="1">
      <alignment horizontal="center" vertical="center" wrapText="1" readingOrder="1"/>
    </xf>
    <xf numFmtId="0" fontId="6" fillId="2" borderId="20" xfId="0" applyFont="1" applyFill="1" applyBorder="1" applyAlignment="1">
      <alignment horizontal="center" vertical="center" readingOrder="1"/>
    </xf>
    <xf numFmtId="0" fontId="7" fillId="4" borderId="21" xfId="0" applyFont="1" applyFill="1" applyBorder="1" applyAlignment="1">
      <alignment vertical="center"/>
    </xf>
    <xf numFmtId="0" fontId="8" fillId="4" borderId="21" xfId="0" applyFont="1" applyFill="1" applyBorder="1" applyAlignment="1">
      <alignment horizontal="center" vertical="center" readingOrder="1"/>
    </xf>
    <xf numFmtId="9" fontId="8" fillId="4" borderId="21" xfId="0" applyNumberFormat="1" applyFont="1" applyFill="1" applyBorder="1" applyAlignment="1">
      <alignment horizontal="center" vertical="center" readingOrder="1"/>
    </xf>
    <xf numFmtId="0" fontId="7" fillId="5" borderId="25" xfId="0" applyFont="1" applyFill="1" applyBorder="1" applyAlignment="1">
      <alignment vertical="center"/>
    </xf>
    <xf numFmtId="0" fontId="8" fillId="5" borderId="25" xfId="0" applyFont="1" applyFill="1" applyBorder="1" applyAlignment="1">
      <alignment horizontal="center" vertical="center" readingOrder="1"/>
    </xf>
    <xf numFmtId="0" fontId="7" fillId="4" borderId="25" xfId="0" applyFont="1" applyFill="1" applyBorder="1" applyAlignment="1">
      <alignment vertical="center"/>
    </xf>
    <xf numFmtId="0" fontId="8" fillId="4" borderId="25" xfId="0" applyFont="1" applyFill="1" applyBorder="1" applyAlignment="1">
      <alignment horizontal="center" vertical="center" readingOrder="1"/>
    </xf>
    <xf numFmtId="9" fontId="8" fillId="4" borderId="25" xfId="0" applyNumberFormat="1" applyFont="1" applyFill="1" applyBorder="1" applyAlignment="1">
      <alignment horizontal="center" vertical="center" readingOrder="1"/>
    </xf>
    <xf numFmtId="0" fontId="8" fillId="5" borderId="25" xfId="0" applyFont="1" applyFill="1" applyBorder="1" applyAlignment="1">
      <alignment horizontal="left" vertical="center" readingOrder="1"/>
    </xf>
    <xf numFmtId="9" fontId="9" fillId="5" borderId="25" xfId="0" applyNumberFormat="1" applyFont="1" applyFill="1" applyBorder="1" applyAlignment="1">
      <alignment horizontal="center" vertical="center" readingOrder="1"/>
    </xf>
    <xf numFmtId="9" fontId="7" fillId="4" borderId="25" xfId="0" applyNumberFormat="1" applyFont="1" applyFill="1" applyBorder="1" applyAlignment="1">
      <alignment horizontal="center" vertical="center"/>
    </xf>
    <xf numFmtId="0" fontId="10" fillId="0" borderId="0" xfId="0" applyFont="1"/>
    <xf numFmtId="0" fontId="12" fillId="6" borderId="0" xfId="0" applyFont="1" applyFill="1" applyAlignment="1">
      <alignment horizontal="center" vertical="center" readingOrder="1"/>
    </xf>
    <xf numFmtId="0" fontId="12" fillId="6" borderId="0" xfId="0" applyFont="1" applyFill="1" applyAlignment="1">
      <alignment horizontal="center" vertical="center" wrapText="1" readingOrder="1"/>
    </xf>
    <xf numFmtId="0" fontId="14" fillId="4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 readingOrder="1"/>
    </xf>
    <xf numFmtId="0" fontId="6" fillId="3" borderId="23" xfId="0" applyFont="1" applyFill="1" applyBorder="1" applyAlignment="1">
      <alignment horizontal="center" vertical="center" wrapText="1" readingOrder="1"/>
    </xf>
    <xf numFmtId="0" fontId="6" fillId="3" borderId="24" xfId="0" applyFont="1" applyFill="1" applyBorder="1" applyAlignment="1">
      <alignment horizontal="center" vertical="center" wrapText="1" readingOrder="1"/>
    </xf>
    <xf numFmtId="9" fontId="9" fillId="4" borderId="22" xfId="0" applyNumberFormat="1" applyFont="1" applyFill="1" applyBorder="1" applyAlignment="1">
      <alignment horizontal="center" vertical="center" readingOrder="1"/>
    </xf>
    <xf numFmtId="9" fontId="9" fillId="4" borderId="23" xfId="0" applyNumberFormat="1" applyFont="1" applyFill="1" applyBorder="1" applyAlignment="1">
      <alignment horizontal="center" vertical="center" readingOrder="1"/>
    </xf>
    <xf numFmtId="9" fontId="9" fillId="4" borderId="24" xfId="0" applyNumberFormat="1" applyFont="1" applyFill="1" applyBorder="1" applyAlignment="1">
      <alignment horizontal="center" vertical="center" readingOrder="1"/>
    </xf>
    <xf numFmtId="0" fontId="6" fillId="3" borderId="26" xfId="0" applyFont="1" applyFill="1" applyBorder="1" applyAlignment="1">
      <alignment horizontal="right" vertical="center" readingOrder="1"/>
    </xf>
    <xf numFmtId="0" fontId="6" fillId="3" borderId="27" xfId="0" applyFont="1" applyFill="1" applyBorder="1" applyAlignment="1">
      <alignment horizontal="right" vertical="center" readingOrder="1"/>
    </xf>
    <xf numFmtId="0" fontId="6" fillId="3" borderId="28" xfId="0" applyFont="1" applyFill="1" applyBorder="1" applyAlignment="1">
      <alignment horizontal="right" vertical="center" readingOrder="1"/>
    </xf>
    <xf numFmtId="0" fontId="13" fillId="5" borderId="0" xfId="0" applyFont="1" applyFill="1" applyAlignment="1">
      <alignment horizontal="center" vertical="center" wrapText="1" readingOrder="1"/>
    </xf>
    <xf numFmtId="0" fontId="13" fillId="4" borderId="0" xfId="0" applyFont="1" applyFill="1" applyAlignment="1">
      <alignment horizontal="center" vertical="center" wrapText="1" readingOrder="1"/>
    </xf>
    <xf numFmtId="0" fontId="2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7" fillId="0" borderId="6" xfId="0" applyNumberFormat="1" applyFont="1" applyBorder="1" applyAlignment="1">
      <alignment horizontal="center" vertical="center"/>
    </xf>
    <xf numFmtId="1" fontId="15" fillId="0" borderId="6" xfId="0" applyNumberFormat="1" applyFont="1" applyBorder="1" applyAlignment="1">
      <alignment horizontal="center" vertical="center" wrapText="1"/>
    </xf>
    <xf numFmtId="1" fontId="15" fillId="0" borderId="17" xfId="0" applyNumberFormat="1" applyFont="1" applyBorder="1" applyAlignment="1">
      <alignment horizontal="center" vertical="center" wrapText="1"/>
    </xf>
    <xf numFmtId="1" fontId="15" fillId="0" borderId="18" xfId="0" applyNumberFormat="1" applyFont="1" applyBorder="1" applyAlignment="1">
      <alignment horizontal="center" vertical="center" wrapText="1"/>
    </xf>
    <xf numFmtId="1" fontId="15" fillId="0" borderId="19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8" borderId="0" xfId="0" applyFont="1" applyFill="1" applyBorder="1" applyAlignment="1">
      <alignment horizontal="center" vertical="center" textRotation="90" wrapText="1"/>
    </xf>
    <xf numFmtId="0" fontId="23" fillId="9" borderId="0" xfId="0" applyFont="1" applyFill="1" applyBorder="1" applyAlignment="1">
      <alignment horizontal="center" vertical="center" textRotation="90" wrapText="1"/>
    </xf>
    <xf numFmtId="0" fontId="17" fillId="10" borderId="6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 wrapText="1"/>
    </xf>
    <xf numFmtId="0" fontId="17" fillId="12" borderId="6" xfId="0" applyFont="1" applyFill="1" applyBorder="1" applyAlignment="1">
      <alignment horizontal="center" vertical="center"/>
    </xf>
    <xf numFmtId="0" fontId="19" fillId="12" borderId="15" xfId="0" applyFont="1" applyFill="1" applyBorder="1" applyAlignment="1">
      <alignment horizontal="center" vertical="center"/>
    </xf>
    <xf numFmtId="0" fontId="27" fillId="13" borderId="0" xfId="0" applyFont="1" applyFill="1" applyBorder="1" applyAlignment="1">
      <alignment horizontal="center" vertical="center" wrapText="1"/>
    </xf>
    <xf numFmtId="0" fontId="19" fillId="14" borderId="15" xfId="0" applyFont="1" applyFill="1" applyBorder="1" applyAlignment="1">
      <alignment horizontal="center" vertical="center"/>
    </xf>
    <xf numFmtId="0" fontId="19" fillId="15" borderId="1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 wrapText="1"/>
    </xf>
    <xf numFmtId="0" fontId="17" fillId="14" borderId="6" xfId="0" applyFont="1" applyFill="1" applyBorder="1" applyAlignment="1">
      <alignment horizontal="center" vertical="center"/>
    </xf>
    <xf numFmtId="0" fontId="17" fillId="15" borderId="6" xfId="0" applyFont="1" applyFill="1" applyBorder="1" applyAlignment="1">
      <alignment horizontal="center" vertical="center"/>
    </xf>
    <xf numFmtId="0" fontId="26" fillId="13" borderId="6" xfId="0" applyFont="1" applyFill="1" applyBorder="1" applyAlignment="1">
      <alignment horizontal="center" vertical="center" wrapText="1"/>
    </xf>
    <xf numFmtId="0" fontId="25" fillId="11" borderId="6" xfId="0" applyFont="1" applyFill="1" applyBorder="1" applyAlignment="1">
      <alignment horizontal="center" vertical="center" wrapText="1"/>
    </xf>
    <xf numFmtId="0" fontId="28" fillId="13" borderId="6" xfId="0" applyFont="1" applyFill="1" applyBorder="1" applyAlignment="1">
      <alignment horizontal="center" vertical="center" wrapText="1"/>
    </xf>
    <xf numFmtId="0" fontId="15" fillId="9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2" fillId="0" borderId="3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" fontId="15" fillId="0" borderId="43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C"/>
      <color rgb="FFFF6600"/>
      <color rgb="FFE62C00"/>
      <color rgb="FF0033CC"/>
      <color rgb="FFFFDA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90956</xdr:colOff>
      <xdr:row>0</xdr:row>
      <xdr:rowOff>108858</xdr:rowOff>
    </xdr:from>
    <xdr:to>
      <xdr:col>2</xdr:col>
      <xdr:colOff>54431</xdr:colOff>
      <xdr:row>4</xdr:row>
      <xdr:rowOff>134258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96F797-765B-84AE-C401-CE9E93E4C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277" y="108858"/>
          <a:ext cx="1188118" cy="14405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3C43D-0B00-C64D-AC9D-E587EE0FB92F}">
  <dimension ref="A1:T90"/>
  <sheetViews>
    <sheetView tabSelected="1" zoomScale="70" zoomScaleNormal="70" workbookViewId="0">
      <selection activeCell="R37" sqref="R37"/>
    </sheetView>
  </sheetViews>
  <sheetFormatPr baseColWidth="10" defaultColWidth="11.42578125" defaultRowHeight="15" x14ac:dyDescent="0.25"/>
  <cols>
    <col min="1" max="1" width="3.42578125" style="1" customWidth="1"/>
    <col min="2" max="2" width="18.42578125" style="2" customWidth="1"/>
    <col min="3" max="3" width="3.42578125" style="2" customWidth="1"/>
    <col min="4" max="4" width="3.42578125" style="1" customWidth="1"/>
    <col min="5" max="8" width="8.42578125" style="1" customWidth="1"/>
    <col min="9" max="9" width="3.42578125" style="1" customWidth="1"/>
    <col min="10" max="13" width="8.42578125" style="1" customWidth="1"/>
    <col min="14" max="14" width="5.42578125" style="1" customWidth="1"/>
    <col min="15" max="17" width="11.42578125" style="1"/>
    <col min="18" max="18" width="15.42578125" style="1" customWidth="1"/>
    <col min="19" max="16384" width="11.42578125" style="1"/>
  </cols>
  <sheetData>
    <row r="1" spans="1:20" ht="20.100000000000001" customHeight="1" x14ac:dyDescent="0.25">
      <c r="A1" s="29"/>
      <c r="B1" s="29"/>
      <c r="C1" s="42"/>
      <c r="D1" s="80"/>
      <c r="E1" s="81"/>
      <c r="F1" s="81"/>
      <c r="G1" s="81"/>
      <c r="H1" s="81"/>
      <c r="I1" s="81"/>
      <c r="J1" s="81"/>
      <c r="K1" s="81"/>
      <c r="L1" s="81"/>
      <c r="M1" s="81"/>
      <c r="N1" s="82"/>
      <c r="O1" s="64"/>
    </row>
    <row r="2" spans="1:20" ht="51.95" customHeight="1" x14ac:dyDescent="0.25">
      <c r="A2" s="29"/>
      <c r="B2" s="29"/>
      <c r="C2" s="42"/>
      <c r="D2" s="83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84"/>
      <c r="O2" s="64"/>
    </row>
    <row r="3" spans="1:20" ht="20.100000000000001" customHeight="1" x14ac:dyDescent="0.25">
      <c r="A3" s="29"/>
      <c r="B3" s="29"/>
      <c r="C3" s="42"/>
      <c r="D3" s="78"/>
      <c r="E3" s="42"/>
      <c r="F3" s="42"/>
      <c r="G3" s="42"/>
      <c r="H3" s="42"/>
      <c r="I3" s="42"/>
      <c r="J3" s="42"/>
      <c r="K3" s="42"/>
      <c r="L3" s="42"/>
      <c r="M3" s="42"/>
      <c r="N3" s="79"/>
      <c r="O3" s="64"/>
    </row>
    <row r="4" spans="1:20" s="2" customFormat="1" ht="21" customHeight="1" x14ac:dyDescent="0.25">
      <c r="A4" s="29"/>
      <c r="B4" s="29"/>
      <c r="C4" s="42"/>
      <c r="D4" s="77"/>
      <c r="E4" s="52" t="s">
        <v>1</v>
      </c>
      <c r="F4" s="52"/>
      <c r="G4" s="52"/>
      <c r="H4" s="52"/>
      <c r="I4" s="43"/>
      <c r="J4" s="61" t="s">
        <v>2</v>
      </c>
      <c r="K4" s="61"/>
      <c r="L4" s="61"/>
      <c r="M4" s="61"/>
      <c r="N4" s="76"/>
      <c r="O4" s="77"/>
      <c r="Q4" s="65"/>
    </row>
    <row r="5" spans="1:20" ht="20.100000000000001" customHeight="1" thickBot="1" x14ac:dyDescent="0.3">
      <c r="A5" s="74"/>
      <c r="B5" s="74"/>
      <c r="C5" s="74"/>
      <c r="D5" s="85"/>
      <c r="E5" s="74"/>
      <c r="F5" s="74"/>
      <c r="G5" s="74"/>
      <c r="H5" s="74"/>
      <c r="I5" s="74"/>
      <c r="J5" s="74"/>
      <c r="K5" s="74"/>
      <c r="L5" s="74"/>
      <c r="M5" s="74"/>
      <c r="N5" s="86"/>
      <c r="O5" s="64"/>
      <c r="Q5" s="42"/>
      <c r="R5" s="42"/>
      <c r="S5" s="42"/>
      <c r="T5" s="42"/>
    </row>
    <row r="6" spans="1:20" ht="20.100000000000001" customHeight="1" x14ac:dyDescent="0.25">
      <c r="A6" s="89"/>
      <c r="B6" s="81"/>
      <c r="C6" s="90"/>
      <c r="D6" s="89"/>
      <c r="E6" s="81"/>
      <c r="F6" s="81"/>
      <c r="G6" s="81"/>
      <c r="H6" s="81"/>
      <c r="I6" s="81"/>
      <c r="J6" s="81"/>
      <c r="K6" s="81"/>
      <c r="L6" s="81"/>
      <c r="M6" s="81"/>
      <c r="N6" s="90"/>
    </row>
    <row r="7" spans="1:20" ht="78" customHeight="1" x14ac:dyDescent="0.25">
      <c r="A7" s="88"/>
      <c r="B7" s="54" t="s">
        <v>3</v>
      </c>
      <c r="C7" s="98"/>
      <c r="D7" s="3"/>
      <c r="E7" s="66" t="s">
        <v>4</v>
      </c>
      <c r="F7" s="66"/>
      <c r="G7" s="66"/>
      <c r="H7" s="66"/>
      <c r="I7" s="103"/>
      <c r="J7" s="69" t="s">
        <v>5</v>
      </c>
      <c r="K7" s="69"/>
      <c r="L7" s="69"/>
      <c r="M7" s="69"/>
      <c r="N7" s="4"/>
    </row>
    <row r="8" spans="1:20" ht="20.100000000000001" customHeight="1" x14ac:dyDescent="0.25">
      <c r="A8" s="88"/>
      <c r="B8" s="54"/>
      <c r="C8" s="98"/>
      <c r="D8" s="3"/>
      <c r="E8" s="56" t="s">
        <v>6</v>
      </c>
      <c r="F8" s="59" t="s">
        <v>7</v>
      </c>
      <c r="G8" s="67" t="s">
        <v>8</v>
      </c>
      <c r="H8" s="68" t="s">
        <v>9</v>
      </c>
      <c r="I8" s="103"/>
      <c r="J8" s="56" t="s">
        <v>6</v>
      </c>
      <c r="K8" s="59" t="s">
        <v>7</v>
      </c>
      <c r="L8" s="67" t="s">
        <v>8</v>
      </c>
      <c r="M8" s="68" t="s">
        <v>9</v>
      </c>
      <c r="N8" s="4"/>
      <c r="S8" s="5"/>
      <c r="T8" s="5"/>
    </row>
    <row r="9" spans="1:20" ht="20.100000000000001" customHeight="1" x14ac:dyDescent="0.25">
      <c r="A9" s="88"/>
      <c r="B9" s="54"/>
      <c r="C9" s="98"/>
      <c r="D9" s="3"/>
      <c r="E9" s="44">
        <f>ROUND(SUM(F9:H9)*16/48,0)</f>
        <v>3</v>
      </c>
      <c r="F9" s="45">
        <v>3</v>
      </c>
      <c r="G9" s="45">
        <v>0</v>
      </c>
      <c r="H9" s="44">
        <f>(F9+G9)*2</f>
        <v>6</v>
      </c>
      <c r="I9" s="103"/>
      <c r="J9" s="44">
        <f>ROUND(SUM(K9:M9)*16/48,0)</f>
        <v>3</v>
      </c>
      <c r="K9" s="45">
        <v>3</v>
      </c>
      <c r="L9" s="45">
        <v>0</v>
      </c>
      <c r="M9" s="44">
        <f>(K9+L9)*2</f>
        <v>6</v>
      </c>
      <c r="N9" s="4"/>
      <c r="S9" s="5"/>
      <c r="T9" s="5"/>
    </row>
    <row r="10" spans="1:20" ht="20.100000000000001" customHeight="1" x14ac:dyDescent="0.25">
      <c r="A10" s="88"/>
      <c r="B10" s="54"/>
      <c r="C10" s="98"/>
      <c r="D10" s="88"/>
      <c r="E10" s="42"/>
      <c r="F10" s="42"/>
      <c r="G10" s="42"/>
      <c r="H10" s="42"/>
      <c r="I10" s="42"/>
      <c r="J10" s="42"/>
      <c r="K10" s="42"/>
      <c r="L10" s="42"/>
      <c r="M10" s="42"/>
      <c r="N10" s="73"/>
      <c r="S10" s="5"/>
      <c r="T10" s="5"/>
    </row>
    <row r="11" spans="1:20" ht="78" customHeight="1" x14ac:dyDescent="0.25">
      <c r="A11" s="88"/>
      <c r="B11" s="54"/>
      <c r="C11" s="98"/>
      <c r="D11" s="3"/>
      <c r="E11" s="66" t="s">
        <v>10</v>
      </c>
      <c r="F11" s="66"/>
      <c r="G11" s="66"/>
      <c r="H11" s="66"/>
      <c r="I11" s="103"/>
      <c r="J11" s="69" t="s">
        <v>11</v>
      </c>
      <c r="K11" s="69"/>
      <c r="L11" s="69"/>
      <c r="M11" s="69"/>
      <c r="N11" s="4"/>
      <c r="Q11" s="64"/>
    </row>
    <row r="12" spans="1:20" ht="20.100000000000001" customHeight="1" x14ac:dyDescent="0.25">
      <c r="A12" s="88"/>
      <c r="B12" s="54"/>
      <c r="C12" s="98"/>
      <c r="D12" s="3"/>
      <c r="E12" s="56" t="s">
        <v>6</v>
      </c>
      <c r="F12" s="59" t="s">
        <v>7</v>
      </c>
      <c r="G12" s="67" t="s">
        <v>8</v>
      </c>
      <c r="H12" s="68" t="s">
        <v>9</v>
      </c>
      <c r="I12" s="103"/>
      <c r="J12" s="56" t="s">
        <v>6</v>
      </c>
      <c r="K12" s="59" t="s">
        <v>7</v>
      </c>
      <c r="L12" s="67" t="s">
        <v>8</v>
      </c>
      <c r="M12" s="68" t="s">
        <v>9</v>
      </c>
      <c r="N12" s="4"/>
    </row>
    <row r="13" spans="1:20" ht="20.100000000000001" customHeight="1" x14ac:dyDescent="0.25">
      <c r="A13" s="88"/>
      <c r="B13" s="54"/>
      <c r="C13" s="98"/>
      <c r="D13" s="3"/>
      <c r="E13" s="44">
        <f>ROUND(SUM(F13:H13)*16/48,0)</f>
        <v>3</v>
      </c>
      <c r="F13" s="45">
        <v>3</v>
      </c>
      <c r="G13" s="45">
        <v>0</v>
      </c>
      <c r="H13" s="44">
        <f>(F13+G13)*2</f>
        <v>6</v>
      </c>
      <c r="I13" s="103"/>
      <c r="J13" s="44">
        <f>ROUND(SUM(K13:M13)*16/48,0)</f>
        <v>3</v>
      </c>
      <c r="K13" s="45">
        <v>3</v>
      </c>
      <c r="L13" s="45">
        <v>0</v>
      </c>
      <c r="M13" s="44">
        <f>(K13+L13)*2</f>
        <v>6</v>
      </c>
      <c r="N13" s="4"/>
    </row>
    <row r="14" spans="1:20" ht="20.100000000000001" customHeight="1" x14ac:dyDescent="0.25">
      <c r="A14" s="88"/>
      <c r="B14" s="54"/>
      <c r="C14" s="98"/>
      <c r="D14" s="88"/>
      <c r="E14" s="42"/>
      <c r="F14" s="42"/>
      <c r="G14" s="42"/>
      <c r="H14" s="42"/>
      <c r="I14" s="42"/>
      <c r="J14" s="42"/>
      <c r="K14" s="42"/>
      <c r="L14" s="42"/>
      <c r="M14" s="42"/>
      <c r="N14" s="73"/>
    </row>
    <row r="15" spans="1:20" ht="78" customHeight="1" x14ac:dyDescent="0.25">
      <c r="A15" s="88"/>
      <c r="B15" s="54"/>
      <c r="C15" s="98"/>
      <c r="D15" s="3"/>
      <c r="E15" s="70" t="s">
        <v>12</v>
      </c>
      <c r="F15" s="66"/>
      <c r="G15" s="66"/>
      <c r="H15" s="66"/>
      <c r="I15" s="103"/>
      <c r="J15" s="69" t="s">
        <v>13</v>
      </c>
      <c r="K15" s="69"/>
      <c r="L15" s="69"/>
      <c r="M15" s="69"/>
      <c r="N15" s="4"/>
    </row>
    <row r="16" spans="1:20" ht="20.100000000000001" customHeight="1" x14ac:dyDescent="0.25">
      <c r="A16" s="88"/>
      <c r="B16" s="54"/>
      <c r="C16" s="98"/>
      <c r="D16" s="3"/>
      <c r="E16" s="56" t="s">
        <v>6</v>
      </c>
      <c r="F16" s="59" t="s">
        <v>7</v>
      </c>
      <c r="G16" s="67" t="s">
        <v>8</v>
      </c>
      <c r="H16" s="68" t="s">
        <v>9</v>
      </c>
      <c r="I16" s="103"/>
      <c r="J16" s="56" t="s">
        <v>6</v>
      </c>
      <c r="K16" s="59" t="s">
        <v>7</v>
      </c>
      <c r="L16" s="67" t="s">
        <v>8</v>
      </c>
      <c r="M16" s="68" t="s">
        <v>9</v>
      </c>
      <c r="N16" s="4"/>
    </row>
    <row r="17" spans="1:20" ht="20.100000000000001" customHeight="1" x14ac:dyDescent="0.25">
      <c r="A17" s="88"/>
      <c r="B17" s="54"/>
      <c r="C17" s="98"/>
      <c r="D17" s="3"/>
      <c r="E17" s="44">
        <f>ROUND(SUM(F17:H17)*16/48,0)</f>
        <v>3</v>
      </c>
      <c r="F17" s="45">
        <v>3</v>
      </c>
      <c r="G17" s="45">
        <v>0</v>
      </c>
      <c r="H17" s="44">
        <f>(F17+G17)*2</f>
        <v>6</v>
      </c>
      <c r="I17" s="103"/>
      <c r="J17" s="44">
        <f>ROUND(SUM(K17:M17)*16/48,0)</f>
        <v>3</v>
      </c>
      <c r="K17" s="45">
        <v>3</v>
      </c>
      <c r="L17" s="45">
        <v>0</v>
      </c>
      <c r="M17" s="44">
        <f>(K17+L17)*2</f>
        <v>6</v>
      </c>
      <c r="N17" s="4"/>
    </row>
    <row r="18" spans="1:20" ht="20.100000000000001" customHeight="1" x14ac:dyDescent="0.25">
      <c r="A18" s="88"/>
      <c r="B18" s="54"/>
      <c r="C18" s="98"/>
      <c r="D18" s="88"/>
      <c r="E18" s="42"/>
      <c r="F18" s="42"/>
      <c r="G18" s="42"/>
      <c r="H18" s="42"/>
      <c r="I18" s="42"/>
      <c r="J18" s="42"/>
      <c r="K18" s="42"/>
      <c r="L18" s="42"/>
      <c r="M18" s="42"/>
      <c r="N18" s="73"/>
      <c r="S18" s="5"/>
      <c r="T18" s="5"/>
    </row>
    <row r="19" spans="1:20" ht="78" customHeight="1" x14ac:dyDescent="0.25">
      <c r="A19" s="88"/>
      <c r="B19" s="54"/>
      <c r="C19" s="98"/>
      <c r="D19" s="3"/>
      <c r="E19" s="66" t="s">
        <v>14</v>
      </c>
      <c r="F19" s="66"/>
      <c r="G19" s="66"/>
      <c r="H19" s="66"/>
      <c r="I19" s="104"/>
      <c r="J19" s="101"/>
      <c r="K19" s="100"/>
      <c r="L19" s="100"/>
      <c r="M19" s="100"/>
      <c r="N19" s="102"/>
    </row>
    <row r="20" spans="1:20" ht="20.100000000000001" customHeight="1" x14ac:dyDescent="0.25">
      <c r="A20" s="88"/>
      <c r="B20" s="54"/>
      <c r="C20" s="98"/>
      <c r="D20" s="3"/>
      <c r="E20" s="56" t="s">
        <v>6</v>
      </c>
      <c r="F20" s="59" t="s">
        <v>7</v>
      </c>
      <c r="G20" s="67" t="s">
        <v>8</v>
      </c>
      <c r="H20" s="68" t="s">
        <v>9</v>
      </c>
      <c r="I20" s="104"/>
      <c r="J20" s="101"/>
      <c r="K20" s="100"/>
      <c r="L20" s="100"/>
      <c r="M20" s="100"/>
      <c r="N20" s="102"/>
    </row>
    <row r="21" spans="1:20" ht="20.100000000000001" customHeight="1" x14ac:dyDescent="0.25">
      <c r="A21" s="88"/>
      <c r="B21" s="54"/>
      <c r="C21" s="98"/>
      <c r="D21" s="3"/>
      <c r="E21" s="44">
        <f>ROUND(SUM(F21:H21)*16/48,0)</f>
        <v>3</v>
      </c>
      <c r="F21" s="45">
        <v>3</v>
      </c>
      <c r="G21" s="45">
        <v>0</v>
      </c>
      <c r="H21" s="44">
        <f>(F21+G21)*2</f>
        <v>6</v>
      </c>
      <c r="I21" s="104"/>
      <c r="J21" s="101"/>
      <c r="K21" s="100"/>
      <c r="L21" s="100"/>
      <c r="M21" s="100"/>
      <c r="N21" s="102"/>
    </row>
    <row r="22" spans="1:20" ht="20.100000000000001" customHeight="1" x14ac:dyDescent="0.25">
      <c r="A22" s="88"/>
      <c r="B22" s="54"/>
      <c r="C22" s="98"/>
      <c r="D22" s="88"/>
      <c r="E22" s="42"/>
      <c r="F22" s="42"/>
      <c r="G22" s="42"/>
      <c r="H22" s="42"/>
      <c r="I22" s="42"/>
      <c r="J22" s="42"/>
      <c r="K22" s="42"/>
      <c r="L22" s="42"/>
      <c r="M22" s="42"/>
      <c r="N22" s="73"/>
      <c r="S22" s="5"/>
      <c r="T22" s="5"/>
    </row>
    <row r="23" spans="1:20" ht="78" customHeight="1" x14ac:dyDescent="0.25">
      <c r="A23" s="88"/>
      <c r="B23" s="54"/>
      <c r="C23" s="98"/>
      <c r="D23" s="3"/>
      <c r="E23" s="66" t="s">
        <v>15</v>
      </c>
      <c r="F23" s="66"/>
      <c r="G23" s="66"/>
      <c r="H23" s="66"/>
      <c r="I23" s="103"/>
      <c r="J23" s="69" t="s">
        <v>16</v>
      </c>
      <c r="K23" s="69"/>
      <c r="L23" s="69"/>
      <c r="M23" s="69"/>
      <c r="N23" s="4"/>
    </row>
    <row r="24" spans="1:20" ht="20.100000000000001" customHeight="1" x14ac:dyDescent="0.25">
      <c r="A24" s="88"/>
      <c r="B24" s="54"/>
      <c r="C24" s="98"/>
      <c r="D24" s="3"/>
      <c r="E24" s="56" t="s">
        <v>6</v>
      </c>
      <c r="F24" s="59" t="s">
        <v>7</v>
      </c>
      <c r="G24" s="67" t="s">
        <v>8</v>
      </c>
      <c r="H24" s="68" t="s">
        <v>9</v>
      </c>
      <c r="I24" s="103"/>
      <c r="J24" s="56" t="s">
        <v>6</v>
      </c>
      <c r="K24" s="59" t="s">
        <v>7</v>
      </c>
      <c r="L24" s="67" t="s">
        <v>8</v>
      </c>
      <c r="M24" s="68" t="s">
        <v>9</v>
      </c>
      <c r="N24" s="4"/>
    </row>
    <row r="25" spans="1:20" ht="20.100000000000001" customHeight="1" x14ac:dyDescent="0.25">
      <c r="A25" s="88"/>
      <c r="B25" s="54"/>
      <c r="C25" s="98"/>
      <c r="D25" s="3"/>
      <c r="E25" s="44">
        <f>ROUND(SUM(F25:H25)*16/48,0)</f>
        <v>2</v>
      </c>
      <c r="F25" s="45">
        <v>2</v>
      </c>
      <c r="G25" s="45">
        <v>0</v>
      </c>
      <c r="H25" s="44">
        <f>(F25+G25)*2</f>
        <v>4</v>
      </c>
      <c r="I25" s="103"/>
      <c r="J25" s="44">
        <f>ROUND(SUM(K25:M25)*16/48,0)</f>
        <v>2</v>
      </c>
      <c r="K25" s="45">
        <v>2</v>
      </c>
      <c r="L25" s="45">
        <v>0</v>
      </c>
      <c r="M25" s="44">
        <f>(K25+L25)*2</f>
        <v>4</v>
      </c>
      <c r="N25" s="4"/>
    </row>
    <row r="26" spans="1:20" ht="20.100000000000001" customHeight="1" x14ac:dyDescent="0.25">
      <c r="A26" s="91"/>
      <c r="B26" s="92"/>
      <c r="C26" s="93"/>
      <c r="D26" s="91"/>
      <c r="E26" s="92"/>
      <c r="F26" s="92"/>
      <c r="G26" s="92"/>
      <c r="H26" s="92"/>
      <c r="I26" s="92"/>
      <c r="J26" s="92"/>
      <c r="K26" s="92"/>
      <c r="L26" s="92"/>
      <c r="M26" s="92"/>
      <c r="N26" s="93"/>
    </row>
    <row r="27" spans="1:20" ht="20.100000000000001" customHeight="1" x14ac:dyDescent="0.25">
      <c r="A27" s="95"/>
      <c r="B27" s="96"/>
      <c r="C27" s="97"/>
      <c r="D27" s="95"/>
      <c r="E27" s="96"/>
      <c r="F27" s="96"/>
      <c r="G27" s="96"/>
      <c r="H27" s="96"/>
      <c r="I27" s="96"/>
      <c r="J27" s="96"/>
      <c r="K27" s="96"/>
      <c r="L27" s="96"/>
      <c r="M27" s="96"/>
      <c r="N27" s="97"/>
    </row>
    <row r="28" spans="1:20" ht="78" customHeight="1" x14ac:dyDescent="0.25">
      <c r="A28" s="88"/>
      <c r="B28" s="55" t="s">
        <v>17</v>
      </c>
      <c r="C28" s="98"/>
      <c r="D28" s="88"/>
      <c r="E28" s="42"/>
      <c r="F28" s="42"/>
      <c r="G28" s="42"/>
      <c r="H28" s="42"/>
      <c r="I28" s="99"/>
      <c r="J28" s="71" t="s">
        <v>18</v>
      </c>
      <c r="K28" s="71"/>
      <c r="L28" s="71"/>
      <c r="M28" s="71"/>
      <c r="N28" s="4"/>
    </row>
    <row r="29" spans="1:20" ht="20.100000000000001" customHeight="1" x14ac:dyDescent="0.25">
      <c r="A29" s="88"/>
      <c r="B29" s="55"/>
      <c r="C29" s="98"/>
      <c r="D29" s="88"/>
      <c r="E29" s="42"/>
      <c r="F29" s="42"/>
      <c r="G29" s="42"/>
      <c r="H29" s="42"/>
      <c r="I29" s="99"/>
      <c r="J29" s="56" t="s">
        <v>6</v>
      </c>
      <c r="K29" s="59" t="s">
        <v>7</v>
      </c>
      <c r="L29" s="67" t="s">
        <v>8</v>
      </c>
      <c r="M29" s="68" t="s">
        <v>9</v>
      </c>
      <c r="N29" s="4"/>
    </row>
    <row r="30" spans="1:20" ht="20.100000000000001" customHeight="1" x14ac:dyDescent="0.25">
      <c r="A30" s="88"/>
      <c r="B30" s="55"/>
      <c r="C30" s="98"/>
      <c r="D30" s="88"/>
      <c r="E30" s="42"/>
      <c r="F30" s="42"/>
      <c r="G30" s="42"/>
      <c r="H30" s="42"/>
      <c r="I30" s="99"/>
      <c r="J30" s="44">
        <f>ROUND(SUM(K30:M30)*16/48,0)</f>
        <v>2</v>
      </c>
      <c r="K30" s="45">
        <v>2</v>
      </c>
      <c r="L30" s="45">
        <v>0</v>
      </c>
      <c r="M30" s="44">
        <f>(K30+L30)*2</f>
        <v>4</v>
      </c>
      <c r="N30" s="4"/>
    </row>
    <row r="31" spans="1:20" ht="20.100000000000001" customHeight="1" thickBot="1" x14ac:dyDescent="0.3">
      <c r="A31" s="94"/>
      <c r="B31" s="74"/>
      <c r="C31" s="75"/>
      <c r="D31" s="94"/>
      <c r="E31" s="74"/>
      <c r="F31" s="74"/>
      <c r="G31" s="74"/>
      <c r="H31" s="74"/>
      <c r="I31" s="74"/>
      <c r="J31" s="74"/>
      <c r="K31" s="74"/>
      <c r="L31" s="74"/>
      <c r="M31" s="74"/>
      <c r="N31" s="75"/>
    </row>
    <row r="32" spans="1:20" ht="20.100000000000001" customHeight="1" thickBot="1" x14ac:dyDescent="0.3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</row>
    <row r="33" spans="1:14" s="6" customFormat="1" ht="30" customHeight="1" x14ac:dyDescent="0.25">
      <c r="A33" s="112"/>
      <c r="B33" s="106" t="s">
        <v>19</v>
      </c>
      <c r="C33" s="106"/>
      <c r="D33" s="107"/>
      <c r="E33" s="57" t="s">
        <v>6</v>
      </c>
      <c r="F33" s="60" t="s">
        <v>7</v>
      </c>
      <c r="G33" s="62" t="s">
        <v>8</v>
      </c>
      <c r="H33" s="63" t="s">
        <v>9</v>
      </c>
      <c r="I33" s="105"/>
      <c r="J33" s="57" t="s">
        <v>6</v>
      </c>
      <c r="K33" s="60" t="s">
        <v>7</v>
      </c>
      <c r="L33" s="62" t="s">
        <v>8</v>
      </c>
      <c r="M33" s="63" t="s">
        <v>9</v>
      </c>
      <c r="N33" s="87"/>
    </row>
    <row r="34" spans="1:14" ht="30" customHeight="1" thickBot="1" x14ac:dyDescent="0.3">
      <c r="A34" s="112"/>
      <c r="B34" s="106"/>
      <c r="C34" s="106"/>
      <c r="D34" s="107"/>
      <c r="E34" s="46">
        <f>E9+E13+E17+E21+E25</f>
        <v>14</v>
      </c>
      <c r="F34" s="47">
        <f t="shared" ref="F34:H34" si="0">F9+F13+F17+F21+F25</f>
        <v>14</v>
      </c>
      <c r="G34" s="47">
        <f t="shared" si="0"/>
        <v>0</v>
      </c>
      <c r="H34" s="48">
        <f t="shared" si="0"/>
        <v>28</v>
      </c>
      <c r="I34" s="105"/>
      <c r="J34" s="46">
        <f>J9+J13+J17+J25</f>
        <v>11</v>
      </c>
      <c r="K34" s="47">
        <f t="shared" ref="K34:M34" si="1">K9+K13+K17+K25</f>
        <v>11</v>
      </c>
      <c r="L34" s="47">
        <f t="shared" si="1"/>
        <v>0</v>
      </c>
      <c r="M34" s="48">
        <f t="shared" si="1"/>
        <v>22</v>
      </c>
      <c r="N34" s="87"/>
    </row>
    <row r="35" spans="1:14" ht="30" customHeight="1" thickBot="1" x14ac:dyDescent="0.3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87"/>
    </row>
    <row r="36" spans="1:14" s="6" customFormat="1" ht="30" customHeight="1" x14ac:dyDescent="0.25">
      <c r="A36" s="112"/>
      <c r="B36" s="106" t="s">
        <v>20</v>
      </c>
      <c r="C36" s="106"/>
      <c r="D36" s="106"/>
      <c r="E36" s="106"/>
      <c r="F36" s="106"/>
      <c r="G36" s="106"/>
      <c r="H36" s="106"/>
      <c r="I36" s="107"/>
      <c r="J36" s="57" t="s">
        <v>6</v>
      </c>
      <c r="K36" s="60" t="s">
        <v>7</v>
      </c>
      <c r="L36" s="62" t="s">
        <v>8</v>
      </c>
      <c r="M36" s="63" t="s">
        <v>9</v>
      </c>
      <c r="N36" s="87"/>
    </row>
    <row r="37" spans="1:14" ht="30" customHeight="1" thickBot="1" x14ac:dyDescent="0.3">
      <c r="A37" s="112"/>
      <c r="B37" s="106"/>
      <c r="C37" s="106"/>
      <c r="D37" s="106"/>
      <c r="E37" s="106"/>
      <c r="F37" s="106"/>
      <c r="G37" s="106"/>
      <c r="H37" s="106"/>
      <c r="I37" s="107"/>
      <c r="J37" s="46">
        <f>J30</f>
        <v>2</v>
      </c>
      <c r="K37" s="47">
        <f t="shared" ref="K37:M37" si="2">K30</f>
        <v>2</v>
      </c>
      <c r="L37" s="47">
        <f t="shared" si="2"/>
        <v>0</v>
      </c>
      <c r="M37" s="48">
        <f t="shared" si="2"/>
        <v>4</v>
      </c>
      <c r="N37" s="87"/>
    </row>
    <row r="38" spans="1:14" ht="30" customHeight="1" thickBot="1" x14ac:dyDescent="0.3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87"/>
    </row>
    <row r="39" spans="1:14" ht="30" customHeight="1" x14ac:dyDescent="0.25">
      <c r="A39" s="29"/>
      <c r="B39" s="106" t="s">
        <v>21</v>
      </c>
      <c r="C39" s="108"/>
      <c r="D39" s="108"/>
      <c r="E39" s="108"/>
      <c r="F39" s="108"/>
      <c r="G39" s="108"/>
      <c r="H39" s="108"/>
      <c r="I39" s="108"/>
      <c r="J39" s="57" t="s">
        <v>6</v>
      </c>
      <c r="K39" s="60" t="s">
        <v>7</v>
      </c>
      <c r="L39" s="62" t="s">
        <v>8</v>
      </c>
      <c r="M39" s="63" t="s">
        <v>9</v>
      </c>
      <c r="N39" s="87"/>
    </row>
    <row r="40" spans="1:14" s="7" customFormat="1" ht="30" customHeight="1" thickBot="1" x14ac:dyDescent="0.3">
      <c r="A40" s="29"/>
      <c r="B40" s="106"/>
      <c r="C40" s="108"/>
      <c r="D40" s="108"/>
      <c r="E40" s="108"/>
      <c r="F40" s="108"/>
      <c r="G40" s="108"/>
      <c r="H40" s="108"/>
      <c r="I40" s="108"/>
      <c r="J40" s="46">
        <f>E34+J34+E37+J37</f>
        <v>27</v>
      </c>
      <c r="K40" s="47">
        <f t="shared" ref="K40:M40" si="3">F34+K34+F37+K37</f>
        <v>27</v>
      </c>
      <c r="L40" s="47">
        <f t="shared" si="3"/>
        <v>0</v>
      </c>
      <c r="M40" s="48">
        <f t="shared" si="3"/>
        <v>54</v>
      </c>
      <c r="N40" s="87"/>
    </row>
    <row r="41" spans="1:14" s="7" customFormat="1" ht="30" customHeight="1" x14ac:dyDescent="0.25">
      <c r="B41" s="50"/>
      <c r="C41" s="108"/>
      <c r="D41" s="108"/>
      <c r="E41" s="108"/>
      <c r="F41" s="108"/>
      <c r="G41" s="108"/>
      <c r="H41" s="108"/>
      <c r="I41" s="108"/>
      <c r="J41" s="109"/>
      <c r="K41" s="109"/>
      <c r="L41" s="109"/>
      <c r="M41" s="109"/>
      <c r="N41" s="87"/>
    </row>
    <row r="42" spans="1:14" s="7" customFormat="1" ht="99.95" customHeight="1" x14ac:dyDescent="0.25">
      <c r="B42" s="110"/>
      <c r="C42" s="110"/>
      <c r="D42" s="111"/>
      <c r="E42" s="58" t="s">
        <v>22</v>
      </c>
      <c r="F42" s="58"/>
      <c r="G42" s="58"/>
      <c r="H42" s="58"/>
      <c r="I42" s="49"/>
      <c r="J42" s="72" t="s">
        <v>23</v>
      </c>
      <c r="K42" s="72"/>
      <c r="L42" s="72"/>
      <c r="M42" s="72"/>
      <c r="N42" s="87"/>
    </row>
    <row r="43" spans="1:14" s="7" customFormat="1" ht="14.1" customHeight="1" x14ac:dyDescent="0.25"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87"/>
    </row>
    <row r="44" spans="1:14" s="7" customFormat="1" ht="83.1" customHeight="1" x14ac:dyDescent="0.25">
      <c r="B44" s="110"/>
      <c r="C44" s="110"/>
      <c r="D44" s="110"/>
      <c r="E44" s="110"/>
      <c r="F44" s="110"/>
      <c r="G44" s="110"/>
      <c r="H44" s="110"/>
      <c r="I44" s="111"/>
      <c r="J44" s="72" t="s">
        <v>24</v>
      </c>
      <c r="K44" s="72"/>
      <c r="L44" s="72"/>
      <c r="M44" s="72"/>
      <c r="N44" s="87"/>
    </row>
    <row r="45" spans="1:14" s="7" customFormat="1" ht="12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</row>
    <row r="46" spans="1:14" s="7" customFormat="1" ht="15" customHeight="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</row>
    <row r="47" spans="1:14" s="7" customFormat="1" ht="87.95" customHeight="1" x14ac:dyDescent="0.25">
      <c r="B47" s="51" t="s">
        <v>25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</row>
    <row r="48" spans="1:14" s="7" customFormat="1" x14ac:dyDescent="0.25">
      <c r="B48" s="8"/>
      <c r="C48" s="8"/>
    </row>
    <row r="49" spans="2:13" s="7" customFormat="1" x14ac:dyDescent="0.25">
      <c r="B49" s="8"/>
      <c r="C49" s="8"/>
      <c r="J49" s="29" t="s">
        <v>26</v>
      </c>
      <c r="K49" s="30"/>
      <c r="L49" s="30"/>
      <c r="M49" s="30"/>
    </row>
    <row r="50" spans="2:13" s="7" customFormat="1" x14ac:dyDescent="0.25">
      <c r="B50" s="8"/>
      <c r="C50" s="8"/>
      <c r="J50" s="30"/>
      <c r="K50" s="30"/>
      <c r="L50" s="30"/>
      <c r="M50" s="30"/>
    </row>
    <row r="51" spans="2:13" s="7" customFormat="1" x14ac:dyDescent="0.25">
      <c r="B51" s="8"/>
      <c r="C51" s="8"/>
      <c r="J51" s="30"/>
      <c r="K51" s="30"/>
      <c r="L51" s="30"/>
      <c r="M51" s="30"/>
    </row>
    <row r="52" spans="2:13" s="7" customFormat="1" x14ac:dyDescent="0.25">
      <c r="B52" s="8"/>
      <c r="C52" s="8"/>
      <c r="J52" s="30"/>
      <c r="K52" s="30"/>
      <c r="L52" s="30"/>
      <c r="M52" s="30"/>
    </row>
    <row r="53" spans="2:13" s="7" customFormat="1" x14ac:dyDescent="0.25">
      <c r="B53" s="8"/>
      <c r="C53" s="8"/>
    </row>
    <row r="54" spans="2:13" s="7" customFormat="1" x14ac:dyDescent="0.25">
      <c r="B54" s="8"/>
      <c r="C54" s="8"/>
    </row>
    <row r="55" spans="2:13" s="7" customFormat="1" x14ac:dyDescent="0.25">
      <c r="B55" s="8"/>
      <c r="C55" s="8"/>
    </row>
    <row r="56" spans="2:13" s="7" customFormat="1" x14ac:dyDescent="0.25">
      <c r="B56" s="8"/>
      <c r="C56" s="8"/>
    </row>
    <row r="57" spans="2:13" s="7" customFormat="1" x14ac:dyDescent="0.25">
      <c r="B57" s="8"/>
      <c r="C57" s="8"/>
    </row>
    <row r="58" spans="2:13" s="7" customFormat="1" x14ac:dyDescent="0.25">
      <c r="B58" s="8"/>
      <c r="C58" s="8"/>
    </row>
    <row r="59" spans="2:13" s="7" customFormat="1" x14ac:dyDescent="0.25">
      <c r="B59" s="8"/>
      <c r="C59" s="8"/>
    </row>
    <row r="60" spans="2:13" s="7" customFormat="1" x14ac:dyDescent="0.25">
      <c r="B60" s="8"/>
      <c r="C60" s="8"/>
    </row>
    <row r="61" spans="2:13" s="7" customFormat="1" x14ac:dyDescent="0.25">
      <c r="B61" s="8"/>
      <c r="C61" s="8"/>
    </row>
    <row r="62" spans="2:13" s="7" customFormat="1" x14ac:dyDescent="0.25">
      <c r="B62" s="8"/>
      <c r="C62" s="8"/>
    </row>
    <row r="63" spans="2:13" s="7" customFormat="1" x14ac:dyDescent="0.25">
      <c r="B63" s="8"/>
      <c r="C63" s="8"/>
    </row>
    <row r="64" spans="2:13" s="7" customFormat="1" x14ac:dyDescent="0.25">
      <c r="B64" s="8"/>
      <c r="C64" s="8"/>
    </row>
    <row r="65" spans="2:3" s="7" customFormat="1" x14ac:dyDescent="0.25">
      <c r="B65" s="8"/>
      <c r="C65" s="8"/>
    </row>
    <row r="66" spans="2:3" s="7" customFormat="1" x14ac:dyDescent="0.25">
      <c r="B66" s="8"/>
      <c r="C66" s="8"/>
    </row>
    <row r="67" spans="2:3" s="7" customFormat="1" x14ac:dyDescent="0.25">
      <c r="B67" s="8"/>
      <c r="C67" s="8"/>
    </row>
    <row r="68" spans="2:3" s="7" customFormat="1" x14ac:dyDescent="0.25">
      <c r="B68" s="8"/>
      <c r="C68" s="8"/>
    </row>
    <row r="69" spans="2:3" s="7" customFormat="1" x14ac:dyDescent="0.25">
      <c r="B69" s="8"/>
      <c r="C69" s="8"/>
    </row>
    <row r="70" spans="2:3" s="7" customFormat="1" x14ac:dyDescent="0.25">
      <c r="B70" s="8"/>
      <c r="C70" s="8"/>
    </row>
    <row r="71" spans="2:3" s="7" customFormat="1" x14ac:dyDescent="0.25">
      <c r="B71" s="8"/>
      <c r="C71" s="8"/>
    </row>
    <row r="72" spans="2:3" s="7" customFormat="1" x14ac:dyDescent="0.25">
      <c r="B72" s="8"/>
      <c r="C72" s="8"/>
    </row>
    <row r="73" spans="2:3" s="7" customFormat="1" x14ac:dyDescent="0.25">
      <c r="B73" s="8"/>
      <c r="C73" s="8"/>
    </row>
    <row r="74" spans="2:3" s="7" customFormat="1" x14ac:dyDescent="0.25">
      <c r="B74" s="8"/>
      <c r="C74" s="8"/>
    </row>
    <row r="75" spans="2:3" s="7" customFormat="1" x14ac:dyDescent="0.25">
      <c r="B75" s="8"/>
      <c r="C75" s="8"/>
    </row>
    <row r="76" spans="2:3" s="7" customFormat="1" x14ac:dyDescent="0.25">
      <c r="B76" s="8"/>
      <c r="C76" s="8"/>
    </row>
    <row r="77" spans="2:3" s="7" customFormat="1" x14ac:dyDescent="0.25">
      <c r="B77" s="8"/>
      <c r="C77" s="8"/>
    </row>
    <row r="78" spans="2:3" s="7" customFormat="1" x14ac:dyDescent="0.25">
      <c r="B78" s="8"/>
      <c r="C78" s="8"/>
    </row>
    <row r="79" spans="2:3" s="7" customFormat="1" x14ac:dyDescent="0.25">
      <c r="B79" s="8"/>
      <c r="C79" s="8"/>
    </row>
    <row r="80" spans="2:3" s="7" customFormat="1" x14ac:dyDescent="0.25">
      <c r="B80" s="8"/>
      <c r="C80" s="8"/>
    </row>
    <row r="81" spans="2:3" s="7" customFormat="1" x14ac:dyDescent="0.25">
      <c r="B81" s="8"/>
      <c r="C81" s="8"/>
    </row>
    <row r="82" spans="2:3" s="7" customFormat="1" x14ac:dyDescent="0.25">
      <c r="B82" s="8"/>
      <c r="C82" s="8"/>
    </row>
    <row r="83" spans="2:3" s="7" customFormat="1" x14ac:dyDescent="0.25">
      <c r="B83" s="8"/>
      <c r="C83" s="8"/>
    </row>
    <row r="84" spans="2:3" s="7" customFormat="1" x14ac:dyDescent="0.25">
      <c r="B84" s="8"/>
      <c r="C84" s="8"/>
    </row>
    <row r="85" spans="2:3" s="7" customFormat="1" x14ac:dyDescent="0.25">
      <c r="B85" s="8"/>
      <c r="C85" s="8"/>
    </row>
    <row r="86" spans="2:3" s="7" customFormat="1" x14ac:dyDescent="0.25">
      <c r="B86" s="8"/>
      <c r="C86" s="8"/>
    </row>
    <row r="87" spans="2:3" s="7" customFormat="1" x14ac:dyDescent="0.25">
      <c r="B87" s="8"/>
      <c r="C87" s="8"/>
    </row>
    <row r="88" spans="2:3" s="7" customFormat="1" x14ac:dyDescent="0.25">
      <c r="B88" s="8"/>
      <c r="C88" s="8"/>
    </row>
    <row r="89" spans="2:3" s="7" customFormat="1" x14ac:dyDescent="0.25">
      <c r="B89" s="8"/>
      <c r="C89" s="8"/>
    </row>
    <row r="90" spans="2:3" s="7" customFormat="1" x14ac:dyDescent="0.25">
      <c r="B90" s="8"/>
      <c r="C90" s="8"/>
    </row>
  </sheetData>
  <mergeCells count="67">
    <mergeCell ref="B43:M43"/>
    <mergeCell ref="B42:D42"/>
    <mergeCell ref="B44:I44"/>
    <mergeCell ref="A33:A34"/>
    <mergeCell ref="A36:A37"/>
    <mergeCell ref="A39:A40"/>
    <mergeCell ref="I23:I25"/>
    <mergeCell ref="I33:I34"/>
    <mergeCell ref="C33:D34"/>
    <mergeCell ref="C36:I37"/>
    <mergeCell ref="C39:I41"/>
    <mergeCell ref="A6:C6"/>
    <mergeCell ref="C7:C25"/>
    <mergeCell ref="A7:A25"/>
    <mergeCell ref="C28:C30"/>
    <mergeCell ref="A28:A30"/>
    <mergeCell ref="D26:N26"/>
    <mergeCell ref="D31:N31"/>
    <mergeCell ref="D27:N27"/>
    <mergeCell ref="A27:C27"/>
    <mergeCell ref="A31:C31"/>
    <mergeCell ref="A26:C26"/>
    <mergeCell ref="D28:I30"/>
    <mergeCell ref="D18:N18"/>
    <mergeCell ref="D14:N14"/>
    <mergeCell ref="D10:N10"/>
    <mergeCell ref="D6:N6"/>
    <mergeCell ref="D22:N22"/>
    <mergeCell ref="J19:N21"/>
    <mergeCell ref="I7:I9"/>
    <mergeCell ref="I11:I13"/>
    <mergeCell ref="I15:I17"/>
    <mergeCell ref="I19:I21"/>
    <mergeCell ref="A1:C5"/>
    <mergeCell ref="D3:N3"/>
    <mergeCell ref="D1:N1"/>
    <mergeCell ref="D2:N2"/>
    <mergeCell ref="D5:N5"/>
    <mergeCell ref="B28:B30"/>
    <mergeCell ref="J28:M28"/>
    <mergeCell ref="B47:N47"/>
    <mergeCell ref="J49:M52"/>
    <mergeCell ref="B33:B34"/>
    <mergeCell ref="B36:B37"/>
    <mergeCell ref="B39:B40"/>
    <mergeCell ref="E42:H42"/>
    <mergeCell ref="J42:M42"/>
    <mergeCell ref="J44:M44"/>
    <mergeCell ref="A38:M38"/>
    <mergeCell ref="A35:M35"/>
    <mergeCell ref="A32:N32"/>
    <mergeCell ref="N33:N44"/>
    <mergeCell ref="A45:N46"/>
    <mergeCell ref="J41:M41"/>
    <mergeCell ref="E4:H4"/>
    <mergeCell ref="J4:M4"/>
    <mergeCell ref="Q5:T5"/>
    <mergeCell ref="B7:B25"/>
    <mergeCell ref="E7:H7"/>
    <mergeCell ref="J7:M7"/>
    <mergeCell ref="E11:H11"/>
    <mergeCell ref="J11:M11"/>
    <mergeCell ref="E15:H15"/>
    <mergeCell ref="J15:M15"/>
    <mergeCell ref="E19:H19"/>
    <mergeCell ref="E23:H23"/>
    <mergeCell ref="J23:M23"/>
  </mergeCells>
  <pageMargins left="0.7" right="0.7" top="0.75" bottom="0.75" header="0.3" footer="0.3"/>
  <pageSetup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8383A-B75A-42F9-A9A5-5BC39ADA2DE4}">
  <dimension ref="A1:F12"/>
  <sheetViews>
    <sheetView workbookViewId="0">
      <selection activeCell="B11" sqref="B11"/>
    </sheetView>
  </sheetViews>
  <sheetFormatPr baseColWidth="10" defaultColWidth="11" defaultRowHeight="15" x14ac:dyDescent="0.25"/>
  <cols>
    <col min="1" max="1" width="16.28515625" customWidth="1"/>
    <col min="2" max="2" width="55.7109375" customWidth="1"/>
    <col min="3" max="3" width="12.140625" customWidth="1"/>
    <col min="5" max="5" width="8.42578125" customWidth="1"/>
    <col min="6" max="6" width="7" customWidth="1"/>
  </cols>
  <sheetData>
    <row r="1" spans="1:6" ht="60.75" thickBot="1" x14ac:dyDescent="0.3">
      <c r="A1" s="9" t="s">
        <v>27</v>
      </c>
      <c r="B1" s="11" t="s">
        <v>28</v>
      </c>
      <c r="C1" s="9" t="s">
        <v>29</v>
      </c>
      <c r="D1" s="9" t="s">
        <v>30</v>
      </c>
      <c r="E1" s="11" t="s">
        <v>31</v>
      </c>
      <c r="F1" s="9" t="s">
        <v>32</v>
      </c>
    </row>
    <row r="2" spans="1:6" ht="16.5" thickTop="1" thickBot="1" x14ac:dyDescent="0.3">
      <c r="A2" s="31" t="s">
        <v>33</v>
      </c>
      <c r="B2" s="12" t="s">
        <v>4</v>
      </c>
      <c r="C2" s="13">
        <v>9</v>
      </c>
      <c r="D2" s="13">
        <v>3</v>
      </c>
      <c r="E2" s="14">
        <f>D2/$D$12</f>
        <v>0.1111111111111111</v>
      </c>
      <c r="F2" s="34">
        <f>SUM(E2:E10)</f>
        <v>0.92592592592592593</v>
      </c>
    </row>
    <row r="3" spans="1:6" ht="16.5" thickTop="1" thickBot="1" x14ac:dyDescent="0.3">
      <c r="A3" s="32"/>
      <c r="B3" s="15" t="s">
        <v>10</v>
      </c>
      <c r="C3" s="16">
        <v>9</v>
      </c>
      <c r="D3" s="16">
        <v>3</v>
      </c>
      <c r="E3" s="14">
        <f t="shared" ref="E3:E11" si="0">D3/$D$12</f>
        <v>0.1111111111111111</v>
      </c>
      <c r="F3" s="35"/>
    </row>
    <row r="4" spans="1:6" ht="16.5" thickTop="1" thickBot="1" x14ac:dyDescent="0.3">
      <c r="A4" s="32"/>
      <c r="B4" s="17" t="s">
        <v>12</v>
      </c>
      <c r="C4" s="18">
        <v>9</v>
      </c>
      <c r="D4" s="18">
        <v>3</v>
      </c>
      <c r="E4" s="14">
        <f t="shared" si="0"/>
        <v>0.1111111111111111</v>
      </c>
      <c r="F4" s="35"/>
    </row>
    <row r="5" spans="1:6" ht="16.5" thickTop="1" thickBot="1" x14ac:dyDescent="0.3">
      <c r="A5" s="32"/>
      <c r="B5" s="15" t="s">
        <v>14</v>
      </c>
      <c r="C5" s="16">
        <v>9</v>
      </c>
      <c r="D5" s="16">
        <v>3</v>
      </c>
      <c r="E5" s="14">
        <f t="shared" si="0"/>
        <v>0.1111111111111111</v>
      </c>
      <c r="F5" s="35"/>
    </row>
    <row r="6" spans="1:6" ht="16.5" thickTop="1" thickBot="1" x14ac:dyDescent="0.3">
      <c r="A6" s="32"/>
      <c r="B6" s="17" t="s">
        <v>15</v>
      </c>
      <c r="C6" s="18">
        <v>6</v>
      </c>
      <c r="D6" s="18">
        <v>2</v>
      </c>
      <c r="E6" s="14">
        <f t="shared" si="0"/>
        <v>7.407407407407407E-2</v>
      </c>
      <c r="F6" s="35"/>
    </row>
    <row r="7" spans="1:6" ht="16.5" thickTop="1" thickBot="1" x14ac:dyDescent="0.3">
      <c r="A7" s="32"/>
      <c r="B7" s="15" t="s">
        <v>5</v>
      </c>
      <c r="C7" s="16">
        <v>9</v>
      </c>
      <c r="D7" s="16">
        <v>3</v>
      </c>
      <c r="E7" s="14">
        <f t="shared" si="0"/>
        <v>0.1111111111111111</v>
      </c>
      <c r="F7" s="35"/>
    </row>
    <row r="8" spans="1:6" ht="16.5" thickTop="1" thickBot="1" x14ac:dyDescent="0.3">
      <c r="A8" s="32"/>
      <c r="B8" s="17" t="s">
        <v>11</v>
      </c>
      <c r="C8" s="18">
        <v>9</v>
      </c>
      <c r="D8" s="18">
        <v>3</v>
      </c>
      <c r="E8" s="14">
        <f t="shared" si="0"/>
        <v>0.1111111111111111</v>
      </c>
      <c r="F8" s="35"/>
    </row>
    <row r="9" spans="1:6" ht="16.5" thickTop="1" thickBot="1" x14ac:dyDescent="0.3">
      <c r="A9" s="32"/>
      <c r="B9" s="15" t="s">
        <v>13</v>
      </c>
      <c r="C9" s="16">
        <v>9</v>
      </c>
      <c r="D9" s="16">
        <v>3</v>
      </c>
      <c r="E9" s="14">
        <f t="shared" si="0"/>
        <v>0.1111111111111111</v>
      </c>
      <c r="F9" s="35"/>
    </row>
    <row r="10" spans="1:6" ht="16.5" thickTop="1" thickBot="1" x14ac:dyDescent="0.3">
      <c r="A10" s="33"/>
      <c r="B10" s="17" t="s">
        <v>16</v>
      </c>
      <c r="C10" s="18">
        <v>6</v>
      </c>
      <c r="D10" s="18">
        <v>2</v>
      </c>
      <c r="E10" s="14">
        <f t="shared" si="0"/>
        <v>7.407407407407407E-2</v>
      </c>
      <c r="F10" s="36"/>
    </row>
    <row r="11" spans="1:6" ht="31.5" thickTop="1" thickBot="1" x14ac:dyDescent="0.3">
      <c r="A11" s="10" t="s">
        <v>34</v>
      </c>
      <c r="B11" s="20" t="s">
        <v>18</v>
      </c>
      <c r="C11" s="16">
        <v>6</v>
      </c>
      <c r="D11" s="16">
        <v>2</v>
      </c>
      <c r="E11" s="14">
        <f t="shared" si="0"/>
        <v>7.407407407407407E-2</v>
      </c>
      <c r="F11" s="21">
        <f>E11</f>
        <v>7.407407407407407E-2</v>
      </c>
    </row>
    <row r="12" spans="1:6" ht="15.75" thickBot="1" x14ac:dyDescent="0.3">
      <c r="A12" s="37" t="s">
        <v>35</v>
      </c>
      <c r="B12" s="38"/>
      <c r="C12" s="39"/>
      <c r="D12" s="18">
        <f>SUM(D2:D11)</f>
        <v>27</v>
      </c>
      <c r="E12" s="19">
        <v>1</v>
      </c>
      <c r="F12" s="22">
        <f>SUM(F2:F11)</f>
        <v>1</v>
      </c>
    </row>
  </sheetData>
  <mergeCells count="3">
    <mergeCell ref="A2:A10"/>
    <mergeCell ref="F2:F10"/>
    <mergeCell ref="A12:C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F63A6-1F6E-4399-8C95-3EF7A4230E78}">
  <dimension ref="A1:B17"/>
  <sheetViews>
    <sheetView workbookViewId="0">
      <selection activeCell="F14" sqref="F14"/>
    </sheetView>
  </sheetViews>
  <sheetFormatPr baseColWidth="10" defaultColWidth="11" defaultRowHeight="15.75" x14ac:dyDescent="0.25"/>
  <cols>
    <col min="1" max="1" width="40.28515625" style="23" customWidth="1"/>
    <col min="2" max="2" width="42" style="28" customWidth="1"/>
    <col min="3" max="16384" width="11" style="23"/>
  </cols>
  <sheetData>
    <row r="1" spans="1:2" ht="28.5" x14ac:dyDescent="0.25">
      <c r="A1" s="24" t="s">
        <v>36</v>
      </c>
      <c r="B1" s="25" t="s">
        <v>37</v>
      </c>
    </row>
    <row r="2" spans="1:2" ht="30" customHeight="1" x14ac:dyDescent="0.25">
      <c r="A2" s="41" t="s">
        <v>39</v>
      </c>
      <c r="B2" s="26" t="s">
        <v>4</v>
      </c>
    </row>
    <row r="3" spans="1:2" ht="15" customHeight="1" x14ac:dyDescent="0.25">
      <c r="A3" s="41"/>
      <c r="B3" s="26" t="s">
        <v>10</v>
      </c>
    </row>
    <row r="4" spans="1:2" ht="28.5" x14ac:dyDescent="0.25">
      <c r="A4" s="41"/>
      <c r="B4" s="26" t="s">
        <v>5</v>
      </c>
    </row>
    <row r="5" spans="1:2" ht="28.5" x14ac:dyDescent="0.25">
      <c r="A5" s="41"/>
      <c r="B5" s="26" t="s">
        <v>12</v>
      </c>
    </row>
    <row r="6" spans="1:2" ht="28.5" x14ac:dyDescent="0.25">
      <c r="A6" s="41"/>
      <c r="B6" s="26" t="s">
        <v>13</v>
      </c>
    </row>
    <row r="7" spans="1:2" ht="28.5" x14ac:dyDescent="0.25">
      <c r="A7" s="41"/>
      <c r="B7" s="26" t="s">
        <v>14</v>
      </c>
    </row>
    <row r="8" spans="1:2" x14ac:dyDescent="0.25">
      <c r="A8" s="41"/>
      <c r="B8" s="26" t="s">
        <v>40</v>
      </c>
    </row>
    <row r="9" spans="1:2" x14ac:dyDescent="0.25">
      <c r="A9" s="41"/>
      <c r="B9" s="26" t="s">
        <v>41</v>
      </c>
    </row>
    <row r="10" spans="1:2" x14ac:dyDescent="0.25">
      <c r="A10" s="41"/>
      <c r="B10" s="26" t="s">
        <v>18</v>
      </c>
    </row>
    <row r="11" spans="1:2" ht="28.5" customHeight="1" x14ac:dyDescent="0.25">
      <c r="A11" s="40" t="s">
        <v>38</v>
      </c>
      <c r="B11" s="27" t="s">
        <v>5</v>
      </c>
    </row>
    <row r="12" spans="1:2" ht="28.5" x14ac:dyDescent="0.25">
      <c r="A12" s="40"/>
      <c r="B12" s="27" t="s">
        <v>12</v>
      </c>
    </row>
    <row r="13" spans="1:2" ht="28.5" x14ac:dyDescent="0.25">
      <c r="A13" s="40"/>
      <c r="B13" s="27" t="s">
        <v>13</v>
      </c>
    </row>
    <row r="14" spans="1:2" ht="28.5" x14ac:dyDescent="0.25">
      <c r="A14" s="40"/>
      <c r="B14" s="27" t="s">
        <v>11</v>
      </c>
    </row>
    <row r="15" spans="1:2" x14ac:dyDescent="0.25">
      <c r="A15" s="40"/>
      <c r="B15" s="26" t="s">
        <v>40</v>
      </c>
    </row>
    <row r="16" spans="1:2" x14ac:dyDescent="0.25">
      <c r="A16" s="40"/>
      <c r="B16" s="26" t="s">
        <v>41</v>
      </c>
    </row>
    <row r="17" spans="1:2" x14ac:dyDescent="0.25">
      <c r="A17" s="40"/>
      <c r="B17" s="27" t="s">
        <v>18</v>
      </c>
    </row>
  </sheetData>
  <mergeCells count="2">
    <mergeCell ref="A11:A17"/>
    <mergeCell ref="A2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Malla Completa</vt:lpstr>
      <vt:lpstr>Hoja1</vt:lpstr>
      <vt:lpstr>Hoja2</vt:lpstr>
      <vt:lpstr>'Malla Completa'!Área_de_impresión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 1</dc:creator>
  <cp:lastModifiedBy>Oliveira Rodriguez Edna Cecilia</cp:lastModifiedBy>
  <dcterms:created xsi:type="dcterms:W3CDTF">2024-12-07T08:31:59Z</dcterms:created>
  <dcterms:modified xsi:type="dcterms:W3CDTF">2026-05-27T00:18:48Z</dcterms:modified>
</cp:coreProperties>
</file>